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0.53.30\sekretarz\SEKRETARZ\Desktop\Dokumenty nr 2\projekty wnioski AKCJE\.projekty 2024\Matemblewo - projekt za życiem\zapytanie ofertowe\remont Jesionowej\"/>
    </mc:Choice>
  </mc:AlternateContent>
  <xr:revisionPtr revIDLastSave="0" documentId="13_ncr:1_{6D596FB1-ECF4-4F60-8C41-2B61CB7C8B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2" r:id="rId1"/>
    <sheet name="Arkusz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M8" i="3" l="1"/>
  <c r="M7" i="3"/>
  <c r="M6" i="3"/>
  <c r="M5" i="3"/>
  <c r="M10" i="3" s="1"/>
  <c r="B4" i="3"/>
</calcChain>
</file>

<file path=xl/sharedStrings.xml><?xml version="1.0" encoding="utf-8"?>
<sst xmlns="http://schemas.openxmlformats.org/spreadsheetml/2006/main" count="78" uniqueCount="59">
  <si>
    <t>Województwo</t>
  </si>
  <si>
    <t>l.p.</t>
  </si>
  <si>
    <t xml:space="preserve">Adres placówki </t>
  </si>
  <si>
    <t>Pomorskie</t>
  </si>
  <si>
    <t xml:space="preserve"> Rozwój sieci domów dla matek z małoletnimi dziećmi i kobiet w ciąży w ramach Programu kompleksowego wsparcia dla rodzin „Za życiem" (działanie 1.4) - zapotrzebowanie na 2024 rok </t>
  </si>
  <si>
    <t>Numer faktury/ rachunku/ umowy</t>
  </si>
  <si>
    <t>Data wystawienia</t>
  </si>
  <si>
    <t>Opis kosztów</t>
  </si>
  <si>
    <t>Kwota</t>
  </si>
  <si>
    <t>W tym</t>
  </si>
  <si>
    <t>ze środków Fundacji PGE</t>
  </si>
  <si>
    <t>1062491/20/2023/F</t>
  </si>
  <si>
    <t>Gaz</t>
  </si>
  <si>
    <t>288/01/2023</t>
  </si>
  <si>
    <t xml:space="preserve">Żywność </t>
  </si>
  <si>
    <t>1237/02/2023</t>
  </si>
  <si>
    <t>1062491/51/2023/F</t>
  </si>
  <si>
    <t>7430/11/2022</t>
  </si>
  <si>
    <t>Żywność</t>
  </si>
  <si>
    <t>1062491/48/2022/f</t>
  </si>
  <si>
    <t xml:space="preserve">Gaz </t>
  </si>
  <si>
    <t>8135/12/2022</t>
  </si>
  <si>
    <t>żywność</t>
  </si>
  <si>
    <t>Nota księgowa nr 03/12/2022</t>
  </si>
  <si>
    <t>Energia elektryczna</t>
  </si>
  <si>
    <t>Fv I22283B03009131</t>
  </si>
  <si>
    <t>paliwo</t>
  </si>
  <si>
    <t>FV I22428B03021818</t>
  </si>
  <si>
    <t>Paliwo</t>
  </si>
  <si>
    <t>FV I22283B03011290</t>
  </si>
  <si>
    <t>FV I23428B03002119</t>
  </si>
  <si>
    <t>SUMA:</t>
  </si>
  <si>
    <t>wyzywienie</t>
  </si>
  <si>
    <t>energia ele</t>
  </si>
  <si>
    <t>transport</t>
  </si>
  <si>
    <t>gaz</t>
  </si>
  <si>
    <t>razem</t>
  </si>
  <si>
    <t>m. Gdańsk</t>
  </si>
  <si>
    <t>Nazwa pozycji</t>
  </si>
  <si>
    <t>Powiat</t>
  </si>
  <si>
    <t>Jednostka miary</t>
  </si>
  <si>
    <t>Liczba</t>
  </si>
  <si>
    <t>Dom Samotnej Matki Caritas 
ul. Matemblewska 67
80-283 Gdańsk
filia
ul. Jesionowa 6
80-261 Gdańsk</t>
  </si>
  <si>
    <t xml:space="preserve">RAZEM </t>
  </si>
  <si>
    <t>Kosztorys zakupu pierwszego wyposażenia</t>
  </si>
  <si>
    <t>Nazwa wyposażenia</t>
  </si>
  <si>
    <t>zakup wyposażenia + usługa montazu</t>
  </si>
  <si>
    <t xml:space="preserve">zakup wyposażenia  </t>
  </si>
  <si>
    <t>Zakup wyposażenia łazkienek</t>
  </si>
  <si>
    <t>zakup wyposażenia kuchni</t>
  </si>
  <si>
    <t>zakup wyposażenia przedpokoju</t>
  </si>
  <si>
    <t>Zakup wyposażenia pokoi</t>
  </si>
  <si>
    <t>Pozostałe wyposażenie</t>
  </si>
  <si>
    <t>Kwota brutto</t>
  </si>
  <si>
    <t xml:space="preserve">wyposażenie łazienek:
stelaż + miska ustępowa x 2
umywalka x2
prysznic x 2
szafki do łazienek (kpl) x 2
dostosowanie do osób niepełnosprawnych - uchwyty
uchwyty na papier + szczotka WC x 2
baterie prysznicowe x 2
pralko-suszarka x 1
lustra x 2
</t>
  </si>
  <si>
    <t xml:space="preserve">wyposażenie przedpokoju:
szafka+wieszak ubraniowy
</t>
  </si>
  <si>
    <t>pokoje:
łóżka x 4
łóżeczka x 2
fotel x 3
biurko x 3
szafy x 3
lampki x 3
krzesło x 3
tv x 3
Stolik kawowy x 3</t>
  </si>
  <si>
    <t xml:space="preserve">Zakup aneksu kuchennego wraz z wyposażeniem, w szczególności: 
kran
zlew, 
mikrofalówka
zmywarka
piekarnik
okap
lodówka
Stół
6 kszeseł
2 krzesełka do karmienia 
czajnik
blender
</t>
  </si>
  <si>
    <t>Zakup drzwi:
- 3 szt do pokoi
- 2 szt do łazienek
- drzwi EI 60
- drzwi drewniane wejściowe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</si>
</sst>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0" fillId="0" borderId="0" xfId="0" applyNumberFormat="1"/>
    <xf numFmtId="0" fontId="10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4" fontId="0" fillId="0" borderId="0" xfId="0" applyNumberFormat="1" applyFill="1" applyAlignment="1">
      <alignment horizontal="right"/>
    </xf>
    <xf numFmtId="4" fontId="1" fillId="0" borderId="0" xfId="0" applyNumberFormat="1" applyFont="1" applyFill="1" applyAlignment="1">
      <alignment horizontal="center" vertical="center" wrapText="1"/>
    </xf>
    <xf numFmtId="4" fontId="0" fillId="0" borderId="0" xfId="0" applyNumberFormat="1" applyAlignment="1"/>
    <xf numFmtId="0" fontId="1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9" fontId="4" fillId="5" borderId="2" xfId="2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9" fontId="4" fillId="3" borderId="2" xfId="2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4" fillId="5" borderId="2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</cellXfs>
  <cellStyles count="3">
    <cellStyle name="Normalny" xfId="0" builtinId="0"/>
    <cellStyle name="Normalny 2" xfId="1" xr:uid="{824F7517-72BA-4FFE-8053-41CBA032DEE2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5"/>
  <sheetViews>
    <sheetView tabSelected="1" zoomScale="75" zoomScaleNormal="75" workbookViewId="0">
      <selection activeCell="G15" sqref="G15"/>
    </sheetView>
  </sheetViews>
  <sheetFormatPr defaultRowHeight="14.4" x14ac:dyDescent="0.3"/>
  <cols>
    <col min="1" max="1" width="2.33203125" customWidth="1"/>
    <col min="2" max="2" width="4.88671875" customWidth="1"/>
    <col min="3" max="3" width="13" customWidth="1"/>
    <col min="4" max="4" width="13.5546875" customWidth="1"/>
    <col min="5" max="5" width="18.44140625" style="4" customWidth="1"/>
    <col min="6" max="6" width="15.44140625" style="19" customWidth="1"/>
    <col min="7" max="7" width="41.44140625" style="5" customWidth="1"/>
    <col min="8" max="8" width="14.44140625" style="5" customWidth="1"/>
    <col min="9" max="9" width="11.33203125" style="5" customWidth="1"/>
    <col min="10" max="10" width="10.6640625" bestFit="1" customWidth="1"/>
  </cols>
  <sheetData>
    <row r="2" spans="2:10" ht="36.6" customHeight="1" x14ac:dyDescent="0.3">
      <c r="B2" s="36" t="s">
        <v>44</v>
      </c>
      <c r="C2" s="36"/>
      <c r="D2" s="36"/>
      <c r="E2" s="36"/>
      <c r="F2" s="36"/>
      <c r="G2" s="36"/>
      <c r="H2" s="36"/>
      <c r="I2" s="36"/>
    </row>
    <row r="3" spans="2:10" ht="42.6" customHeight="1" x14ac:dyDescent="0.35">
      <c r="B3" s="37" t="s">
        <v>4</v>
      </c>
      <c r="C3" s="37"/>
      <c r="D3" s="37"/>
      <c r="E3" s="37"/>
      <c r="F3" s="37"/>
      <c r="G3" s="37"/>
      <c r="H3" s="37"/>
      <c r="I3" s="37"/>
    </row>
    <row r="4" spans="2:10" ht="15" thickBot="1" x14ac:dyDescent="0.35">
      <c r="B4" s="1"/>
    </row>
    <row r="5" spans="2:10" ht="64.5" customHeight="1" thickBot="1" x14ac:dyDescent="0.35">
      <c r="B5" s="33" t="s">
        <v>1</v>
      </c>
      <c r="C5" s="39" t="s">
        <v>0</v>
      </c>
      <c r="D5" s="38" t="s">
        <v>39</v>
      </c>
      <c r="E5" s="38" t="s">
        <v>2</v>
      </c>
      <c r="F5" s="33" t="s">
        <v>38</v>
      </c>
      <c r="G5" s="33" t="s">
        <v>45</v>
      </c>
      <c r="H5" s="33" t="s">
        <v>40</v>
      </c>
      <c r="I5" s="33" t="s">
        <v>41</v>
      </c>
      <c r="J5" s="33" t="s">
        <v>53</v>
      </c>
    </row>
    <row r="6" spans="2:10" ht="28.5" customHeight="1" thickBot="1" x14ac:dyDescent="0.35">
      <c r="B6" s="34"/>
      <c r="C6" s="39"/>
      <c r="D6" s="38"/>
      <c r="E6" s="38"/>
      <c r="F6" s="34"/>
      <c r="G6" s="34"/>
      <c r="H6" s="34"/>
      <c r="I6" s="34"/>
      <c r="J6" s="34"/>
    </row>
    <row r="7" spans="2:10" ht="15" thickBot="1" x14ac:dyDescent="0.35">
      <c r="B7" s="35"/>
      <c r="C7" s="39"/>
      <c r="D7" s="38"/>
      <c r="E7" s="38"/>
      <c r="F7" s="35"/>
      <c r="G7" s="35"/>
      <c r="H7" s="35"/>
      <c r="I7" s="35"/>
      <c r="J7" s="35"/>
    </row>
    <row r="8" spans="2:10" ht="17.25" customHeight="1" x14ac:dyDescent="0.3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</row>
    <row r="9" spans="2:10" ht="265.2" x14ac:dyDescent="0.3">
      <c r="B9" s="3">
        <v>1</v>
      </c>
      <c r="C9" s="23" t="s">
        <v>3</v>
      </c>
      <c r="D9" s="24" t="s">
        <v>37</v>
      </c>
      <c r="E9" s="24" t="s">
        <v>42</v>
      </c>
      <c r="F9" s="25" t="s">
        <v>49</v>
      </c>
      <c r="G9" s="26" t="s">
        <v>57</v>
      </c>
      <c r="H9" s="26" t="s">
        <v>46</v>
      </c>
      <c r="I9" s="26">
        <v>1</v>
      </c>
      <c r="J9" s="32"/>
    </row>
    <row r="10" spans="2:10" ht="234" x14ac:dyDescent="0.3">
      <c r="B10" s="3">
        <v>2</v>
      </c>
      <c r="C10" s="23" t="s">
        <v>3</v>
      </c>
      <c r="D10" s="24" t="s">
        <v>37</v>
      </c>
      <c r="E10" s="24" t="s">
        <v>42</v>
      </c>
      <c r="F10" s="25" t="s">
        <v>48</v>
      </c>
      <c r="G10" s="26" t="s">
        <v>54</v>
      </c>
      <c r="H10" s="26" t="s">
        <v>46</v>
      </c>
      <c r="I10" s="26">
        <v>1</v>
      </c>
      <c r="J10" s="32"/>
    </row>
    <row r="11" spans="2:10" ht="140.4" x14ac:dyDescent="0.3">
      <c r="B11" s="3">
        <v>3</v>
      </c>
      <c r="C11" s="23" t="s">
        <v>3</v>
      </c>
      <c r="D11" s="24" t="s">
        <v>37</v>
      </c>
      <c r="E11" s="24" t="s">
        <v>42</v>
      </c>
      <c r="F11" s="25" t="s">
        <v>50</v>
      </c>
      <c r="G11" s="26" t="s">
        <v>55</v>
      </c>
      <c r="H11" s="26" t="s">
        <v>46</v>
      </c>
      <c r="I11" s="26">
        <v>1</v>
      </c>
      <c r="J11" s="32"/>
    </row>
    <row r="12" spans="2:10" ht="189" customHeight="1" x14ac:dyDescent="0.3">
      <c r="B12" s="3">
        <v>4</v>
      </c>
      <c r="C12" s="23" t="s">
        <v>3</v>
      </c>
      <c r="D12" s="24" t="s">
        <v>37</v>
      </c>
      <c r="E12" s="24" t="s">
        <v>42</v>
      </c>
      <c r="F12" s="25" t="s">
        <v>51</v>
      </c>
      <c r="G12" s="26" t="s">
        <v>56</v>
      </c>
      <c r="H12" s="26" t="s">
        <v>47</v>
      </c>
      <c r="I12" s="26">
        <v>1</v>
      </c>
      <c r="J12" s="32"/>
    </row>
    <row r="13" spans="2:10" ht="140.4" x14ac:dyDescent="0.3">
      <c r="B13" s="3">
        <v>5</v>
      </c>
      <c r="C13" s="23" t="s">
        <v>3</v>
      </c>
      <c r="D13" s="24" t="s">
        <v>37</v>
      </c>
      <c r="E13" s="24" t="s">
        <v>42</v>
      </c>
      <c r="F13" s="25" t="s">
        <v>52</v>
      </c>
      <c r="G13" s="26" t="s">
        <v>58</v>
      </c>
      <c r="H13" s="26" t="s">
        <v>46</v>
      </c>
      <c r="I13" s="26">
        <v>1</v>
      </c>
      <c r="J13" s="32"/>
    </row>
    <row r="14" spans="2:10" ht="23.4" customHeight="1" x14ac:dyDescent="0.3">
      <c r="B14" s="3">
        <v>6</v>
      </c>
      <c r="C14" s="23"/>
      <c r="D14" s="24"/>
      <c r="E14" s="24"/>
      <c r="F14" s="27"/>
      <c r="G14" s="28" t="s">
        <v>43</v>
      </c>
      <c r="H14" s="28"/>
      <c r="I14" s="28"/>
      <c r="J14" s="31">
        <f>SUM(J9:J13)</f>
        <v>0</v>
      </c>
    </row>
    <row r="15" spans="2:10" ht="96.6" customHeight="1" x14ac:dyDescent="0.3">
      <c r="B15" s="30"/>
      <c r="C15" s="22"/>
      <c r="D15" s="22"/>
      <c r="E15" s="22"/>
      <c r="F15" s="20"/>
      <c r="G15" s="10"/>
      <c r="H15" s="10"/>
      <c r="I15" s="10"/>
    </row>
    <row r="16" spans="2:10" ht="25.2" customHeight="1" x14ac:dyDescent="0.3">
      <c r="B16" s="30"/>
      <c r="C16" s="7"/>
      <c r="D16" s="8"/>
      <c r="E16" s="9"/>
    </row>
    <row r="17" spans="2:10" x14ac:dyDescent="0.3">
      <c r="B17" s="30"/>
    </row>
    <row r="18" spans="2:10" ht="22.2" customHeight="1" x14ac:dyDescent="0.3">
      <c r="B18" s="30"/>
      <c r="G18" s="21"/>
      <c r="H18" s="21"/>
      <c r="I18" s="21"/>
    </row>
    <row r="19" spans="2:10" ht="83.4" customHeight="1" x14ac:dyDescent="0.3">
      <c r="B19" s="30"/>
    </row>
    <row r="20" spans="2:10" ht="25.2" customHeight="1" x14ac:dyDescent="0.3">
      <c r="B20" s="30"/>
    </row>
    <row r="21" spans="2:10" ht="24.6" customHeight="1" x14ac:dyDescent="0.3">
      <c r="B21" s="29"/>
      <c r="D21" s="12"/>
    </row>
    <row r="22" spans="2:10" ht="54" customHeight="1" x14ac:dyDescent="0.3">
      <c r="B22" s="6"/>
      <c r="J22" s="2"/>
    </row>
    <row r="23" spans="2:10" s="2" customFormat="1" x14ac:dyDescent="0.3">
      <c r="C23"/>
      <c r="D23"/>
      <c r="E23" s="4"/>
      <c r="F23" s="19"/>
      <c r="G23" s="5"/>
      <c r="H23" s="5"/>
      <c r="I23" s="5"/>
    </row>
    <row r="24" spans="2:10" s="2" customFormat="1" x14ac:dyDescent="0.3">
      <c r="C24"/>
      <c r="D24"/>
      <c r="E24" s="4"/>
      <c r="F24" s="19"/>
      <c r="G24" s="5"/>
      <c r="H24" s="5"/>
      <c r="I24" s="5"/>
    </row>
    <row r="25" spans="2:10" s="2" customFormat="1" x14ac:dyDescent="0.3">
      <c r="C25"/>
      <c r="D25"/>
      <c r="E25" s="4"/>
      <c r="F25" s="19"/>
      <c r="G25" s="5"/>
      <c r="H25" s="5"/>
      <c r="I25" s="5"/>
      <c r="J25"/>
    </row>
  </sheetData>
  <mergeCells count="11">
    <mergeCell ref="J5:J7"/>
    <mergeCell ref="B2:I2"/>
    <mergeCell ref="G5:G7"/>
    <mergeCell ref="F5:F7"/>
    <mergeCell ref="B3:I3"/>
    <mergeCell ref="D5:D7"/>
    <mergeCell ref="C5:C7"/>
    <mergeCell ref="E5:E7"/>
    <mergeCell ref="B5:B7"/>
    <mergeCell ref="H5:H7"/>
    <mergeCell ref="I5:I7"/>
  </mergeCells>
  <pageMargins left="0.25" right="0.25" top="0.75" bottom="0.75" header="0.3" footer="0.3"/>
  <pageSetup paperSize="9" scale="4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4105-036C-45D8-A162-A7F53985DB22}">
  <dimension ref="A1:M18"/>
  <sheetViews>
    <sheetView topLeftCell="D10" workbookViewId="0">
      <selection activeCell="I12" sqref="I12"/>
    </sheetView>
  </sheetViews>
  <sheetFormatPr defaultRowHeight="14.4" x14ac:dyDescent="0.3"/>
  <cols>
    <col min="7" max="7" width="15.77734375" bestFit="1" customWidth="1"/>
    <col min="12" max="12" width="10.33203125" bestFit="1" customWidth="1"/>
  </cols>
  <sheetData>
    <row r="1" spans="1:13" ht="15" thickBot="1" x14ac:dyDescent="0.35">
      <c r="A1" s="13">
        <v>323.13</v>
      </c>
    </row>
    <row r="2" spans="1:13" ht="15" thickBot="1" x14ac:dyDescent="0.35">
      <c r="A2" s="14">
        <v>264.31</v>
      </c>
    </row>
    <row r="3" spans="1:13" ht="15" thickBot="1" x14ac:dyDescent="0.35">
      <c r="A3" s="14">
        <v>221.63</v>
      </c>
      <c r="F3" s="40" t="s">
        <v>5</v>
      </c>
      <c r="G3" s="40" t="s">
        <v>6</v>
      </c>
      <c r="H3" s="40" t="s">
        <v>7</v>
      </c>
      <c r="I3" s="40" t="s">
        <v>8</v>
      </c>
      <c r="J3" s="15" t="s">
        <v>9</v>
      </c>
    </row>
    <row r="4" spans="1:13" ht="58.2" thickBot="1" x14ac:dyDescent="0.35">
      <c r="A4" s="14">
        <v>271.95999999999998</v>
      </c>
      <c r="B4">
        <f>A4-81.03</f>
        <v>190.92999999999998</v>
      </c>
      <c r="F4" s="41"/>
      <c r="G4" s="41"/>
      <c r="H4" s="41"/>
      <c r="I4" s="41"/>
      <c r="J4" s="16" t="s">
        <v>10</v>
      </c>
    </row>
    <row r="5" spans="1:13" ht="43.8" thickBot="1" x14ac:dyDescent="0.35">
      <c r="F5" s="14" t="s">
        <v>11</v>
      </c>
      <c r="G5" s="17">
        <v>44929</v>
      </c>
      <c r="H5" s="18" t="s">
        <v>12</v>
      </c>
      <c r="I5" s="18">
        <v>2185.7399999999998</v>
      </c>
      <c r="J5" s="18">
        <v>1000</v>
      </c>
      <c r="L5" t="s">
        <v>32</v>
      </c>
      <c r="M5">
        <f>J6+J7+J9+J11</f>
        <v>4000</v>
      </c>
    </row>
    <row r="6" spans="1:13" ht="29.4" thickBot="1" x14ac:dyDescent="0.35">
      <c r="F6" s="14" t="s">
        <v>13</v>
      </c>
      <c r="G6" s="17">
        <v>44940</v>
      </c>
      <c r="H6" s="18" t="s">
        <v>14</v>
      </c>
      <c r="I6" s="18">
        <v>1233.8900000000001</v>
      </c>
      <c r="J6" s="18">
        <v>500</v>
      </c>
      <c r="L6" t="s">
        <v>33</v>
      </c>
      <c r="M6">
        <f>J12</f>
        <v>1000</v>
      </c>
    </row>
    <row r="7" spans="1:13" ht="29.4" thickBot="1" x14ac:dyDescent="0.35">
      <c r="F7" s="14" t="s">
        <v>15</v>
      </c>
      <c r="G7" s="17">
        <v>44982</v>
      </c>
      <c r="H7" s="18" t="s">
        <v>14</v>
      </c>
      <c r="I7" s="18">
        <v>1921.71</v>
      </c>
      <c r="J7" s="18">
        <v>1500</v>
      </c>
      <c r="L7" t="s">
        <v>34</v>
      </c>
      <c r="M7">
        <f>J13+J14+J15+J16</f>
        <v>1000</v>
      </c>
    </row>
    <row r="8" spans="1:13" ht="43.8" thickBot="1" x14ac:dyDescent="0.35">
      <c r="F8" s="14" t="s">
        <v>16</v>
      </c>
      <c r="G8" s="17">
        <v>44960</v>
      </c>
      <c r="H8" s="18" t="s">
        <v>12</v>
      </c>
      <c r="I8" s="18">
        <v>4376</v>
      </c>
      <c r="J8" s="18">
        <v>2500</v>
      </c>
      <c r="L8" t="s">
        <v>35</v>
      </c>
      <c r="M8">
        <f>J5+J8+J10</f>
        <v>4000</v>
      </c>
    </row>
    <row r="9" spans="1:13" ht="29.4" thickBot="1" x14ac:dyDescent="0.35">
      <c r="F9" s="14" t="s">
        <v>17</v>
      </c>
      <c r="G9" s="17">
        <v>44873</v>
      </c>
      <c r="H9" s="18" t="s">
        <v>18</v>
      </c>
      <c r="I9" s="18">
        <v>1131.8399999999999</v>
      </c>
      <c r="J9" s="18">
        <v>1000</v>
      </c>
    </row>
    <row r="10" spans="1:13" ht="43.8" thickBot="1" x14ac:dyDescent="0.35">
      <c r="F10" s="14" t="s">
        <v>19</v>
      </c>
      <c r="G10" s="17">
        <v>44869</v>
      </c>
      <c r="H10" s="18" t="s">
        <v>20</v>
      </c>
      <c r="I10" s="18">
        <v>1064.3900000000001</v>
      </c>
      <c r="J10" s="18">
        <v>500</v>
      </c>
      <c r="L10" t="s">
        <v>36</v>
      </c>
      <c r="M10">
        <f>SUM(M5:M9)</f>
        <v>10000</v>
      </c>
    </row>
    <row r="11" spans="1:13" ht="29.4" thickBot="1" x14ac:dyDescent="0.35">
      <c r="F11" s="14" t="s">
        <v>21</v>
      </c>
      <c r="G11" s="17">
        <v>44904</v>
      </c>
      <c r="H11" s="18" t="s">
        <v>22</v>
      </c>
      <c r="I11" s="18">
        <v>1395.43</v>
      </c>
      <c r="J11" s="18">
        <v>1000</v>
      </c>
    </row>
    <row r="12" spans="1:13" ht="72.599999999999994" thickBot="1" x14ac:dyDescent="0.35">
      <c r="F12" s="14" t="s">
        <v>23</v>
      </c>
      <c r="G12" s="17">
        <v>44910</v>
      </c>
      <c r="H12" s="18" t="s">
        <v>24</v>
      </c>
      <c r="I12" s="18">
        <v>1947.23</v>
      </c>
      <c r="J12" s="18">
        <v>1000</v>
      </c>
    </row>
    <row r="13" spans="1:13" ht="43.8" thickBot="1" x14ac:dyDescent="0.35">
      <c r="F13" s="14" t="s">
        <v>25</v>
      </c>
      <c r="G13" s="17">
        <v>44861</v>
      </c>
      <c r="H13" s="18" t="s">
        <v>26</v>
      </c>
      <c r="I13" s="18">
        <v>323.13</v>
      </c>
      <c r="J13" s="18">
        <v>323.13</v>
      </c>
    </row>
    <row r="14" spans="1:13" ht="43.8" thickBot="1" x14ac:dyDescent="0.35">
      <c r="F14" s="14" t="s">
        <v>27</v>
      </c>
      <c r="G14" s="17">
        <v>44902</v>
      </c>
      <c r="H14" s="18" t="s">
        <v>28</v>
      </c>
      <c r="I14" s="18">
        <v>264.31</v>
      </c>
      <c r="J14" s="18">
        <v>264.31</v>
      </c>
    </row>
    <row r="15" spans="1:13" ht="43.8" thickBot="1" x14ac:dyDescent="0.35">
      <c r="F15" s="14" t="s">
        <v>29</v>
      </c>
      <c r="G15" s="17">
        <v>44918</v>
      </c>
      <c r="H15" s="18" t="s">
        <v>28</v>
      </c>
      <c r="I15" s="18">
        <v>221.63</v>
      </c>
      <c r="J15" s="18">
        <v>221.63</v>
      </c>
    </row>
    <row r="16" spans="1:13" ht="43.8" thickBot="1" x14ac:dyDescent="0.35">
      <c r="F16" s="14" t="s">
        <v>30</v>
      </c>
      <c r="G16" s="17">
        <v>44965</v>
      </c>
      <c r="H16" s="18" t="s">
        <v>28</v>
      </c>
      <c r="I16" s="18">
        <v>271.95999999999998</v>
      </c>
      <c r="J16" s="18">
        <v>190.93</v>
      </c>
    </row>
    <row r="17" spans="6:10" ht="15" thickBot="1" x14ac:dyDescent="0.35">
      <c r="F17" s="14"/>
      <c r="G17" s="18"/>
      <c r="H17" s="18"/>
      <c r="I17" s="18"/>
      <c r="J17" s="18"/>
    </row>
    <row r="18" spans="6:10" ht="15" thickBot="1" x14ac:dyDescent="0.35">
      <c r="F18" s="42"/>
      <c r="G18" s="43"/>
      <c r="H18" s="44"/>
      <c r="I18" s="18" t="s">
        <v>31</v>
      </c>
      <c r="J18" s="18">
        <v>10000</v>
      </c>
    </row>
  </sheetData>
  <mergeCells count="5">
    <mergeCell ref="F3:F4"/>
    <mergeCell ref="G3:G4"/>
    <mergeCell ref="H3:H4"/>
    <mergeCell ref="I3:I4"/>
    <mergeCell ref="F18:H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41B777CDAB5E4593D0335794B4DDA3" ma:contentTypeVersion="13" ma:contentTypeDescription="Utwórz nowy dokument." ma:contentTypeScope="" ma:versionID="428bd91469e5fcaa16fb01bcda930a0f">
  <xsd:schema xmlns:xsd="http://www.w3.org/2001/XMLSchema" xmlns:xs="http://www.w3.org/2001/XMLSchema" xmlns:p="http://schemas.microsoft.com/office/2006/metadata/properties" xmlns:ns3="55ad5d2a-a876-44f2-b3a5-e7f5f85ae370" xmlns:ns4="4dbc085c-6243-49dc-aaac-bcd93bcca686" targetNamespace="http://schemas.microsoft.com/office/2006/metadata/properties" ma:root="true" ma:fieldsID="b4b175637e6bcf2a2b97e5bd05ce4c2c" ns3:_="" ns4:_="">
    <xsd:import namespace="55ad5d2a-a876-44f2-b3a5-e7f5f85ae370"/>
    <xsd:import namespace="4dbc085c-6243-49dc-aaac-bcd93bcca6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d5d2a-a876-44f2-b3a5-e7f5f85ae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c085c-6243-49dc-aaac-bcd93bcca6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EFD239-AA8A-4F05-83D1-72CF3B3CEC5E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dbc085c-6243-49dc-aaac-bcd93bcca686"/>
    <ds:schemaRef ds:uri="55ad5d2a-a876-44f2-b3a5-e7f5f85ae37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F8CB88-0EB0-4DC9-84C3-396287F95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d5d2a-a876-44f2-b3a5-e7f5f85ae370"/>
    <ds:schemaRef ds:uri="4dbc085c-6243-49dc-aaac-bcd93bcca6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E759C-A989-455B-9DD7-D6B1B1AC4D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2022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Marcin</cp:lastModifiedBy>
  <cp:lastPrinted>2025-04-16T13:28:25Z</cp:lastPrinted>
  <dcterms:created xsi:type="dcterms:W3CDTF">2017-10-09T09:28:40Z</dcterms:created>
  <dcterms:modified xsi:type="dcterms:W3CDTF">2025-04-30T06:07:52Z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0x0101007141B777CDAB5E4593D0335794B4DDA3</vt:lpwstr>
  </property>
</Properties>
</file>